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bethunebeachfl\Work_Docs\Member_Stats\"/>
    </mc:Choice>
  </mc:AlternateContent>
  <bookViews>
    <workbookView xWindow="480" yWindow="105" windowWidth="1135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Sheet1!$A$1:$H$39</definedName>
  </definedNames>
  <calcPr calcId="152511"/>
</workbook>
</file>

<file path=xl/calcChain.xml><?xml version="1.0" encoding="utf-8"?>
<calcChain xmlns="http://schemas.openxmlformats.org/spreadsheetml/2006/main">
  <c r="G33" i="1" l="1"/>
  <c r="F33" i="1"/>
  <c r="A24" i="1" l="1"/>
  <c r="B15" i="1" l="1"/>
  <c r="G35" i="1" l="1"/>
  <c r="H32" i="1"/>
  <c r="C33" i="1" l="1"/>
  <c r="C35" i="1" l="1"/>
  <c r="E35" i="1" l="1"/>
  <c r="B4" i="1"/>
  <c r="B17" i="1" l="1"/>
  <c r="C17" i="1" s="1"/>
  <c r="C18" i="1"/>
  <c r="C7" i="1"/>
  <c r="C15" i="1"/>
  <c r="B33" i="1"/>
  <c r="B35" i="1" s="1"/>
  <c r="C11" i="1"/>
  <c r="C8" i="1"/>
  <c r="C10" i="1"/>
  <c r="C13" i="1"/>
  <c r="C16" i="1"/>
  <c r="C14" i="1"/>
  <c r="C5" i="1"/>
  <c r="C6" i="1"/>
  <c r="C9" i="1"/>
  <c r="H33" i="1"/>
  <c r="H35" i="1" s="1"/>
  <c r="F35" i="1" l="1"/>
</calcChain>
</file>

<file path=xl/sharedStrings.xml><?xml version="1.0" encoding="utf-8"?>
<sst xmlns="http://schemas.openxmlformats.org/spreadsheetml/2006/main" count="57" uniqueCount="43">
  <si>
    <t>Members with e-mail addresses</t>
  </si>
  <si>
    <t>Members without e-mail addresses</t>
  </si>
  <si>
    <t>Number</t>
  </si>
  <si>
    <t>%</t>
  </si>
  <si>
    <t xml:space="preserve">   Paid Members</t>
  </si>
  <si>
    <t xml:space="preserve">   Unpaid Members</t>
  </si>
  <si>
    <t>Newsletter to Both e-Mail &amp; Physical Addresses</t>
  </si>
  <si>
    <t xml:space="preserve">   Dual e-mail addresses</t>
  </si>
  <si>
    <t>Total Snail-Mail Distribution</t>
  </si>
  <si>
    <t>2015 Membership Statistics</t>
  </si>
  <si>
    <t>*</t>
  </si>
  <si>
    <t xml:space="preserve"> </t>
  </si>
  <si>
    <t>BBPOA_Membership_History</t>
  </si>
  <si>
    <t>Total</t>
  </si>
  <si>
    <t>Paid</t>
  </si>
  <si>
    <t xml:space="preserve">Last </t>
  </si>
  <si>
    <t>Members</t>
  </si>
  <si>
    <t>Membership in 2008</t>
  </si>
  <si>
    <t>Membership in 2009</t>
  </si>
  <si>
    <t>Membership in 2010</t>
  </si>
  <si>
    <t>Membership in 2011</t>
  </si>
  <si>
    <t>Membership in 2012</t>
  </si>
  <si>
    <t>Membership in 2013</t>
  </si>
  <si>
    <t>Membership in 2014</t>
  </si>
  <si>
    <t>Membership in 2015</t>
  </si>
  <si>
    <t>Average</t>
  </si>
  <si>
    <t>*   Early record keeping in Word format Head count</t>
  </si>
  <si>
    <t>**   Actual Statistical record</t>
  </si>
  <si>
    <t>**</t>
  </si>
  <si>
    <t>?</t>
  </si>
  <si>
    <t>of Mem.</t>
  </si>
  <si>
    <t>New</t>
  </si>
  <si>
    <t>Repeat</t>
  </si>
  <si>
    <t xml:space="preserve">   Honorary/Comp'd Members</t>
  </si>
  <si>
    <t xml:space="preserve">New Members </t>
  </si>
  <si>
    <t># years</t>
  </si>
  <si>
    <t>Snail-Mail:</t>
  </si>
  <si>
    <t xml:space="preserve">   Newsletter to Bethune Address</t>
  </si>
  <si>
    <t xml:space="preserve">   Newsletter to Secondary Address</t>
  </si>
  <si>
    <t>Total Registered Entries in Directory</t>
  </si>
  <si>
    <t>Members logged in w/password</t>
  </si>
  <si>
    <t>Members w/temporary password (Restricted)</t>
  </si>
  <si>
    <t>As of 04/16/2015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</si>
</sst>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4" xfId="0" applyBorder="1"/>
    <xf numFmtId="1" fontId="0" fillId="0" borderId="0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right"/>
    </xf>
    <xf numFmtId="0" fontId="0" fillId="0" borderId="6" xfId="0" applyBorder="1"/>
    <xf numFmtId="1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2" borderId="4" xfId="0" applyFill="1" applyBorder="1"/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3" fontId="0" fillId="0" borderId="0" xfId="0" applyNumberFormat="1" applyBorder="1" applyAlignment="1"/>
    <xf numFmtId="1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right"/>
    </xf>
    <xf numFmtId="0" fontId="2" fillId="0" borderId="6" xfId="0" applyFont="1" applyFill="1" applyBorder="1"/>
    <xf numFmtId="0" fontId="0" fillId="0" borderId="4" xfId="0" applyBorder="1" applyAlignment="1">
      <alignment horizontal="center"/>
    </xf>
    <xf numFmtId="1" fontId="0" fillId="2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B17" sqref="B17"/>
    </sheetView>
  </sheetViews>
  <sheetFormatPr defaultRowHeight="12.75" x14ac:dyDescent="0.2"/>
  <cols>
    <col min="1" max="1" width="40.7109375" customWidth="1"/>
    <col min="2" max="2" width="9.140625" style="1" customWidth="1"/>
    <col min="3" max="3" width="9.140625" style="2" customWidth="1"/>
    <col min="4" max="4" width="5.7109375" style="3" customWidth="1"/>
    <col min="5" max="5" width="7.7109375" style="3" customWidth="1"/>
    <col min="6" max="6" width="8.7109375" style="3" customWidth="1"/>
    <col min="7" max="8" width="9.140625" style="3"/>
  </cols>
  <sheetData>
    <row r="1" spans="1:4" ht="17.100000000000001" customHeight="1" thickTop="1" x14ac:dyDescent="0.2">
      <c r="A1" s="5" t="s">
        <v>9</v>
      </c>
      <c r="B1" s="30" t="s">
        <v>2</v>
      </c>
      <c r="C1" s="6"/>
    </row>
    <row r="2" spans="1:4" ht="17.100000000000001" customHeight="1" thickBot="1" x14ac:dyDescent="0.25">
      <c r="A2" s="31" t="s">
        <v>42</v>
      </c>
      <c r="B2" s="32" t="s">
        <v>30</v>
      </c>
      <c r="C2" s="33" t="s">
        <v>3</v>
      </c>
    </row>
    <row r="3" spans="1:4" ht="17.100000000000001" customHeight="1" thickTop="1" x14ac:dyDescent="0.2">
      <c r="A3" s="7"/>
      <c r="B3" s="8"/>
      <c r="C3" s="9"/>
    </row>
    <row r="4" spans="1:4" ht="17.100000000000001" customHeight="1" x14ac:dyDescent="0.2">
      <c r="A4" s="7" t="s">
        <v>39</v>
      </c>
      <c r="B4" s="8">
        <f>B5+B6+B7+B8</f>
        <v>240</v>
      </c>
      <c r="C4" s="10">
        <v>1</v>
      </c>
    </row>
    <row r="5" spans="1:4" ht="17.100000000000001" customHeight="1" x14ac:dyDescent="0.2">
      <c r="A5" s="7" t="s">
        <v>4</v>
      </c>
      <c r="B5" s="8">
        <v>168</v>
      </c>
      <c r="C5" s="10">
        <f>B5/B4</f>
        <v>0.7</v>
      </c>
    </row>
    <row r="6" spans="1:4" ht="17.100000000000001" customHeight="1" x14ac:dyDescent="0.2">
      <c r="A6" s="7" t="s">
        <v>33</v>
      </c>
      <c r="B6" s="8">
        <v>7</v>
      </c>
      <c r="C6" s="10">
        <f>B6/B4</f>
        <v>2.9166666666666667E-2</v>
      </c>
    </row>
    <row r="7" spans="1:4" ht="17.100000000000001" customHeight="1" x14ac:dyDescent="0.2">
      <c r="A7" s="7" t="s">
        <v>7</v>
      </c>
      <c r="B7" s="8">
        <v>11</v>
      </c>
      <c r="C7" s="10">
        <f>B7/B4</f>
        <v>4.583333333333333E-2</v>
      </c>
    </row>
    <row r="8" spans="1:4" ht="17.100000000000001" customHeight="1" x14ac:dyDescent="0.2">
      <c r="A8" s="7" t="s">
        <v>5</v>
      </c>
      <c r="B8" s="8">
        <v>54</v>
      </c>
      <c r="C8" s="10">
        <f>B8/B4</f>
        <v>0.22500000000000001</v>
      </c>
    </row>
    <row r="9" spans="1:4" ht="17.100000000000001" customHeight="1" x14ac:dyDescent="0.2">
      <c r="A9" s="7" t="s">
        <v>34</v>
      </c>
      <c r="B9" s="8">
        <v>36</v>
      </c>
      <c r="C9" s="10">
        <f>B9/B4</f>
        <v>0.15</v>
      </c>
      <c r="D9" s="3" t="s">
        <v>10</v>
      </c>
    </row>
    <row r="10" spans="1:4" ht="17.100000000000001" customHeight="1" x14ac:dyDescent="0.2">
      <c r="A10" s="7" t="s">
        <v>0</v>
      </c>
      <c r="B10" s="8">
        <v>222</v>
      </c>
      <c r="C10" s="10">
        <f>B10/B4</f>
        <v>0.92500000000000004</v>
      </c>
    </row>
    <row r="11" spans="1:4" ht="17.100000000000001" customHeight="1" x14ac:dyDescent="0.2">
      <c r="A11" s="7" t="s">
        <v>1</v>
      </c>
      <c r="B11" s="8">
        <v>19</v>
      </c>
      <c r="C11" s="10">
        <f>B11/B4</f>
        <v>7.9166666666666663E-2</v>
      </c>
    </row>
    <row r="12" spans="1:4" ht="17.100000000000001" customHeight="1" x14ac:dyDescent="0.2">
      <c r="A12" s="7" t="s">
        <v>36</v>
      </c>
      <c r="B12" s="8"/>
      <c r="C12" s="10"/>
    </row>
    <row r="13" spans="1:4" ht="17.100000000000001" customHeight="1" x14ac:dyDescent="0.2">
      <c r="A13" s="7" t="s">
        <v>37</v>
      </c>
      <c r="B13" s="8">
        <v>22</v>
      </c>
      <c r="C13" s="10">
        <f>B13/B4</f>
        <v>9.166666666666666E-2</v>
      </c>
    </row>
    <row r="14" spans="1:4" ht="17.100000000000001" customHeight="1" x14ac:dyDescent="0.2">
      <c r="A14" s="7" t="s">
        <v>38</v>
      </c>
      <c r="B14" s="8">
        <v>14</v>
      </c>
      <c r="C14" s="10">
        <f>B14/B4</f>
        <v>5.8333333333333334E-2</v>
      </c>
    </row>
    <row r="15" spans="1:4" ht="17.100000000000001" customHeight="1" x14ac:dyDescent="0.2">
      <c r="A15" s="52" t="s">
        <v>8</v>
      </c>
      <c r="B15" s="8">
        <f>SUM(B13:B14)</f>
        <v>36</v>
      </c>
      <c r="C15" s="10">
        <f>B15/B4</f>
        <v>0.15</v>
      </c>
    </row>
    <row r="16" spans="1:4" ht="17.100000000000001" customHeight="1" x14ac:dyDescent="0.2">
      <c r="A16" s="7" t="s">
        <v>6</v>
      </c>
      <c r="B16" s="8">
        <v>20</v>
      </c>
      <c r="C16" s="10">
        <f>B16/B4</f>
        <v>8.3333333333333329E-2</v>
      </c>
    </row>
    <row r="17" spans="1:11" ht="17.100000000000001" customHeight="1" x14ac:dyDescent="0.2">
      <c r="A17" s="7" t="s">
        <v>40</v>
      </c>
      <c r="B17" s="8">
        <f>B4-B18</f>
        <v>106</v>
      </c>
      <c r="C17" s="10">
        <f>B17/B4</f>
        <v>0.44166666666666665</v>
      </c>
    </row>
    <row r="18" spans="1:11" ht="17.100000000000001" customHeight="1" x14ac:dyDescent="0.2">
      <c r="A18" s="7" t="s">
        <v>41</v>
      </c>
      <c r="B18" s="8">
        <v>134</v>
      </c>
      <c r="C18" s="10">
        <f>B18/B4</f>
        <v>0.55833333333333335</v>
      </c>
    </row>
    <row r="19" spans="1:11" ht="13.5" thickBot="1" x14ac:dyDescent="0.25">
      <c r="A19" s="11" t="s">
        <v>11</v>
      </c>
      <c r="B19" s="12"/>
      <c r="C19" s="13"/>
    </row>
    <row r="20" spans="1:11" ht="13.5" thickTop="1" x14ac:dyDescent="0.2">
      <c r="A20" s="14"/>
      <c r="B20" s="8"/>
      <c r="C20" s="15"/>
    </row>
    <row r="22" spans="1:11" ht="13.5" thickBot="1" x14ac:dyDescent="0.25"/>
    <row r="23" spans="1:11" ht="15.75" thickTop="1" x14ac:dyDescent="0.25">
      <c r="A23" s="29" t="s">
        <v>12</v>
      </c>
      <c r="B23" s="16" t="s">
        <v>13</v>
      </c>
      <c r="C23" s="16" t="s">
        <v>14</v>
      </c>
      <c r="D23" s="17"/>
      <c r="E23" s="36" t="s">
        <v>15</v>
      </c>
      <c r="F23" s="50" t="s">
        <v>31</v>
      </c>
      <c r="G23" s="44" t="s">
        <v>16</v>
      </c>
      <c r="H23" s="46"/>
    </row>
    <row r="24" spans="1:11" ht="15.75" thickBot="1" x14ac:dyDescent="0.3">
      <c r="A24" s="31" t="str">
        <f>A2</f>
        <v>As of 04/16/2015</v>
      </c>
      <c r="B24" s="34" t="s">
        <v>16</v>
      </c>
      <c r="C24" s="34" t="s">
        <v>16</v>
      </c>
      <c r="D24" s="35"/>
      <c r="E24" s="37" t="s">
        <v>35</v>
      </c>
      <c r="F24" s="47" t="s">
        <v>13</v>
      </c>
      <c r="G24" s="45" t="s">
        <v>31</v>
      </c>
      <c r="H24" s="39" t="s">
        <v>32</v>
      </c>
    </row>
    <row r="25" spans="1:11" ht="13.5" thickTop="1" x14ac:dyDescent="0.2">
      <c r="A25" s="7"/>
      <c r="B25" s="8"/>
      <c r="C25" s="15"/>
      <c r="D25" s="19"/>
      <c r="E25" s="19"/>
      <c r="F25" s="48"/>
      <c r="G25" s="19"/>
      <c r="H25" s="40"/>
    </row>
    <row r="26" spans="1:11" x14ac:dyDescent="0.2">
      <c r="A26" s="7" t="s">
        <v>17</v>
      </c>
      <c r="B26" s="20">
        <v>183</v>
      </c>
      <c r="C26" s="20">
        <v>183</v>
      </c>
      <c r="D26" s="18" t="s">
        <v>10</v>
      </c>
      <c r="E26" s="19"/>
      <c r="F26" s="48"/>
      <c r="G26" s="19"/>
      <c r="H26" s="40"/>
    </row>
    <row r="27" spans="1:11" x14ac:dyDescent="0.2">
      <c r="A27" s="7" t="s">
        <v>18</v>
      </c>
      <c r="B27" s="20">
        <v>143</v>
      </c>
      <c r="C27" s="20">
        <v>143</v>
      </c>
      <c r="D27" s="18" t="s">
        <v>10</v>
      </c>
      <c r="E27" s="19"/>
      <c r="F27" s="48"/>
      <c r="G27" s="19"/>
      <c r="H27" s="40"/>
    </row>
    <row r="28" spans="1:11" x14ac:dyDescent="0.2">
      <c r="A28" s="7" t="s">
        <v>19</v>
      </c>
      <c r="B28" s="20">
        <v>146</v>
      </c>
      <c r="C28" s="20">
        <v>146</v>
      </c>
      <c r="D28" s="18" t="s">
        <v>10</v>
      </c>
      <c r="E28" s="19"/>
      <c r="F28" s="48"/>
      <c r="G28" s="19"/>
      <c r="H28" s="40"/>
    </row>
    <row r="29" spans="1:11" x14ac:dyDescent="0.2">
      <c r="A29" s="7" t="s">
        <v>20</v>
      </c>
      <c r="B29" s="20">
        <v>211</v>
      </c>
      <c r="C29" s="20">
        <v>209</v>
      </c>
      <c r="D29" s="18" t="s">
        <v>28</v>
      </c>
      <c r="E29" s="41">
        <v>209</v>
      </c>
      <c r="F29" s="48">
        <v>41</v>
      </c>
      <c r="G29" s="19"/>
      <c r="H29" s="40"/>
    </row>
    <row r="30" spans="1:11" x14ac:dyDescent="0.2">
      <c r="A30" s="7" t="s">
        <v>21</v>
      </c>
      <c r="B30" s="20">
        <v>192</v>
      </c>
      <c r="C30" s="20">
        <v>189</v>
      </c>
      <c r="D30" s="18" t="s">
        <v>28</v>
      </c>
      <c r="E30" s="41">
        <v>189</v>
      </c>
      <c r="F30" s="48">
        <v>1</v>
      </c>
      <c r="G30" s="19"/>
      <c r="H30" s="40"/>
    </row>
    <row r="31" spans="1:11" x14ac:dyDescent="0.2">
      <c r="A31" s="7" t="s">
        <v>22</v>
      </c>
      <c r="B31" s="20">
        <v>203</v>
      </c>
      <c r="C31" s="20">
        <v>198</v>
      </c>
      <c r="D31" s="18" t="s">
        <v>28</v>
      </c>
      <c r="E31" s="41">
        <v>198</v>
      </c>
      <c r="F31" s="48">
        <v>33</v>
      </c>
      <c r="G31" s="19"/>
      <c r="H31" s="40"/>
    </row>
    <row r="32" spans="1:11" x14ac:dyDescent="0.2">
      <c r="A32" s="7" t="s">
        <v>23</v>
      </c>
      <c r="B32" s="20">
        <v>200</v>
      </c>
      <c r="C32" s="20">
        <v>187</v>
      </c>
      <c r="D32" s="18" t="s">
        <v>28</v>
      </c>
      <c r="E32" s="41">
        <v>187</v>
      </c>
      <c r="F32" s="48">
        <v>53</v>
      </c>
      <c r="G32" s="19">
        <v>31</v>
      </c>
      <c r="H32" s="40">
        <f>F32-G32</f>
        <v>22</v>
      </c>
      <c r="I32" s="4" t="s">
        <v>11</v>
      </c>
      <c r="J32" s="43" t="s">
        <v>11</v>
      </c>
      <c r="K32" s="43" t="s">
        <v>11</v>
      </c>
    </row>
    <row r="33" spans="1:8" x14ac:dyDescent="0.2">
      <c r="A33" s="21" t="s">
        <v>24</v>
      </c>
      <c r="B33" s="22">
        <f>B4</f>
        <v>240</v>
      </c>
      <c r="C33" s="23">
        <f>B5</f>
        <v>168</v>
      </c>
      <c r="D33" s="24"/>
      <c r="E33" s="38" t="s">
        <v>29</v>
      </c>
      <c r="F33" s="53">
        <f>B9</f>
        <v>36</v>
      </c>
      <c r="G33" s="38">
        <f>18+5</f>
        <v>23</v>
      </c>
      <c r="H33" s="25">
        <f>F33-G33</f>
        <v>13</v>
      </c>
    </row>
    <row r="34" spans="1:8" x14ac:dyDescent="0.2">
      <c r="A34" s="7"/>
      <c r="B34" s="20"/>
      <c r="C34" s="26"/>
      <c r="D34" s="18"/>
      <c r="E34" s="19"/>
      <c r="F34" s="48"/>
      <c r="G34" s="19"/>
      <c r="H34" s="40"/>
    </row>
    <row r="35" spans="1:8" x14ac:dyDescent="0.2">
      <c r="A35" s="7" t="s">
        <v>25</v>
      </c>
      <c r="B35" s="20">
        <f>AVERAGE(B26:B33)</f>
        <v>189.75</v>
      </c>
      <c r="C35" s="20">
        <f>AVERAGE(C26:C33)</f>
        <v>177.875</v>
      </c>
      <c r="D35" s="18"/>
      <c r="E35" s="41">
        <f>AVERAGE(E29:E32)</f>
        <v>195.75</v>
      </c>
      <c r="F35" s="48">
        <f>AVERAGE(F29:F33)</f>
        <v>32.799999999999997</v>
      </c>
      <c r="G35" s="19">
        <f>AVERAGE(G32:G33)</f>
        <v>27</v>
      </c>
      <c r="H35" s="40">
        <f>AVERAGE(H32:H33)</f>
        <v>17.5</v>
      </c>
    </row>
    <row r="36" spans="1:8" x14ac:dyDescent="0.2">
      <c r="A36" s="7"/>
      <c r="B36" s="8"/>
      <c r="C36" s="15"/>
      <c r="D36" s="19"/>
      <c r="E36" s="19"/>
      <c r="F36" s="48"/>
      <c r="G36" s="19"/>
      <c r="H36" s="40"/>
    </row>
    <row r="37" spans="1:8" x14ac:dyDescent="0.2">
      <c r="A37" s="7" t="s">
        <v>26</v>
      </c>
      <c r="B37" s="8"/>
      <c r="C37" s="15"/>
      <c r="D37" s="19"/>
      <c r="E37" s="19"/>
      <c r="F37" s="48"/>
      <c r="G37" s="19"/>
      <c r="H37" s="40"/>
    </row>
    <row r="38" spans="1:8" x14ac:dyDescent="0.2">
      <c r="A38" s="7" t="s">
        <v>27</v>
      </c>
      <c r="B38" s="8"/>
      <c r="C38" s="15"/>
      <c r="D38" s="19"/>
      <c r="E38" s="19"/>
      <c r="F38" s="48"/>
      <c r="G38" s="19"/>
      <c r="H38" s="40"/>
    </row>
    <row r="39" spans="1:8" ht="13.5" thickBot="1" x14ac:dyDescent="0.25">
      <c r="A39" s="51" t="s">
        <v>11</v>
      </c>
      <c r="B39" s="12"/>
      <c r="C39" s="27"/>
      <c r="D39" s="28"/>
      <c r="E39" s="28"/>
      <c r="F39" s="49"/>
      <c r="G39" s="28"/>
      <c r="H39" s="42"/>
    </row>
    <row r="40" spans="1:8" ht="13.5" thickTop="1" x14ac:dyDescent="0.2"/>
  </sheetData>
  <phoneticPr fontId="0" type="noConversion"/>
  <printOptions horizontalCentered="1" verticalCentered="1"/>
  <pageMargins left="0.75" right="0.75" top="1" bottom="1" header="0.5" footer="0.5"/>
  <pageSetup scale="8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RMCDONAL</dc:creator>
  <cp:lastModifiedBy>Roy</cp:lastModifiedBy>
  <cp:lastPrinted>2015-03-18T10:18:01Z</cp:lastPrinted>
  <dcterms:created xsi:type="dcterms:W3CDTF">2009-04-13T17:10:58Z</dcterms:created>
  <dcterms:modified xsi:type="dcterms:W3CDTF">2015-04-16T09:08:48Z</dcterms:modified>
</cp:coreProperties>
</file>